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9990" windowHeight="8715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<sst xmlns="http://schemas.openxmlformats.org/spreadsheetml/2006/main" count="95" uniqueCount="65">
  <si>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</si>
  <si>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</si>
  <si>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</si>
  <si>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</si>
  <si>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</si>
  <si>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</si>
  <si>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</si>
  <si>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</si>
  <si>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</si>
  <si>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</si>
  <si>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</si>
  <si>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</si>
  <si>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</si>
  <si>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</si>
  <si>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</si>
  <si>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</si>
  <si>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</si>
  <si>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</si>
  <si>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00020201001100000151</t>
  </si>
  <si>
    <t>00020203015100000151</t>
  </si>
  <si>
    <t>Исполнение бюджета Ницинского сельского поселения</t>
  </si>
  <si>
    <t>10010302000010000110</t>
  </si>
  <si>
    <t>Акцизы по подакцизным товарам (продукции), производимым на территории РФ</t>
  </si>
  <si>
    <t>Налог на доходы физических лиц</t>
  </si>
  <si>
    <t xml:space="preserve"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</si>
  <si>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</si>
  <si>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</si>
  <si>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</si>
  <si>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</si>
  <si>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</si>
  <si>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МБТ, передаваемые бюджетам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</si>
  <si>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</si>
  <si>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</si>
  <si>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</si>
  <si>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</si>
  <si>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</si>
  <si>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Итого налоговых и неналоговых доходов</t>
  </si>
  <si>
    <t>ВСЕГО ДОХОДОВ</t>
  </si>
  <si>
    <t>Минимальный налог, зачисляемый в бюджеты субъектов Российской Федерации</t>
  </si>
  <si>
    <t>Земельный налог (по обязательствам, возникшим до 1 января 2006 года) мобилизуемый на территории сельских поселений (пени по соответствующему платежу)</t>
  </si>
  <si>
    <t>Невыясненные поступления, зачисляемые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</si>
  <si>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</si>
  <si>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учреждений)</t>
  </si>
  <si>
    <t>за период с 01.01.2019 г. по 30.09.2019 г.</t>
  </si>
  <si>
    <t>Приложение №1</t>
  </si>
  <si>
    <t>к решению Думы Ницинского сельского поселения</t>
  </si>
  <si>
    <t>18210102000010000110</t>
  </si>
  <si>
    <t>18210501011011000110</t>
  </si>
  <si>
    <t>18210501021010000110</t>
  </si>
  <si>
    <t>18210501050011000110</t>
  </si>
  <si>
    <t>18210503010011000110</t>
  </si>
  <si>
    <t>18210601030100000110</t>
  </si>
  <si>
    <t>18210606033100000110</t>
  </si>
  <si>
    <t>18210606043100000110</t>
  </si>
  <si>
    <t>18210904053102100110</t>
  </si>
  <si>
    <t>92011105075100003120</t>
  </si>
  <si>
    <t>92011406025100000430</t>
  </si>
  <si>
    <t>92011701050100000180</t>
  </si>
  <si>
    <t>90120215001100000150</t>
  </si>
  <si>
    <t>92020235118100000150</t>
  </si>
  <si>
    <t>92020230024100000150</t>
  </si>
  <si>
    <t>92020235120100000150</t>
  </si>
  <si>
    <t>92020240014100000150</t>
  </si>
  <si>
    <t>92020249999100000150</t>
  </si>
  <si>
    <t>от  24.10.2019 года №  168-НПА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</si>
</sst>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right" vertical="top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49" fontId="2" fillId="32" borderId="13" xfId="0" applyNumberFormat="1" applyFont="1" applyFill="1" applyBorder="1" applyAlignment="1">
      <alignment horizontal="left" vertical="top" shrinkToFit="1"/>
    </xf>
    <xf numFmtId="0" fontId="0" fillId="32" borderId="15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GridLines="0" showZeros="0" tabSelected="1" zoomScalePageLayoutView="0" workbookViewId="0" topLeftCell="A1">
      <selection activeCell="AM11" sqref="AM11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2.75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t="12.75">
      <c r="A3" s="34" t="s">
        <v>64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15" customHeight="1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2"/>
      <c r="AK4" s="2"/>
    </row>
    <row r="5" spans="1:37" ht="15.75">
      <c r="A5" s="36" t="s">
        <v>43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"/>
      <c r="AK5" s="3"/>
    </row>
    <row r="6" spans="1:37" ht="12.7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26.25" customHeight="1">
      <c r="A7" s="24" t="s">
        <v>1</v>
      </c>
      <c r="B7" s="24" t="s">
        <v>2</v>
      </c>
      <c r="C7" s="24" t="s">
        <v>3</v>
      </c>
      <c r="D7" s="24" t="s">
        <v>3</v>
      </c>
      <c r="E7" s="24" t="s">
        <v>3</v>
      </c>
      <c r="F7" s="22" t="s">
        <v>4</v>
      </c>
      <c r="G7" s="31"/>
      <c r="H7" s="23"/>
      <c r="I7" s="22" t="s">
        <v>5</v>
      </c>
      <c r="J7" s="31"/>
      <c r="K7" s="23"/>
      <c r="L7" s="24" t="s">
        <v>3</v>
      </c>
      <c r="M7" s="24" t="s">
        <v>3</v>
      </c>
      <c r="N7" s="24" t="s">
        <v>3</v>
      </c>
      <c r="O7" s="24" t="s">
        <v>3</v>
      </c>
      <c r="P7" s="24" t="s">
        <v>3</v>
      </c>
      <c r="Q7" s="24" t="s">
        <v>3</v>
      </c>
      <c r="R7" s="24" t="s">
        <v>6</v>
      </c>
      <c r="S7" s="24" t="s">
        <v>3</v>
      </c>
      <c r="T7" s="24" t="s">
        <v>3</v>
      </c>
      <c r="U7" s="24" t="s">
        <v>3</v>
      </c>
      <c r="V7" s="24" t="s">
        <v>3</v>
      </c>
      <c r="W7" s="24" t="s">
        <v>3</v>
      </c>
      <c r="X7" s="24" t="s">
        <v>3</v>
      </c>
      <c r="Y7" s="22" t="s">
        <v>7</v>
      </c>
      <c r="Z7" s="31"/>
      <c r="AA7" s="23"/>
      <c r="AB7" s="22" t="s">
        <v>8</v>
      </c>
      <c r="AC7" s="31"/>
      <c r="AD7" s="23"/>
      <c r="AE7" s="4" t="s">
        <v>3</v>
      </c>
      <c r="AF7" s="22" t="s">
        <v>9</v>
      </c>
      <c r="AG7" s="23"/>
      <c r="AH7" s="22" t="s">
        <v>10</v>
      </c>
      <c r="AI7" s="23"/>
      <c r="AJ7" s="22" t="s">
        <v>11</v>
      </c>
      <c r="AK7" s="23"/>
    </row>
    <row r="8" spans="1:37" ht="12.75">
      <c r="A8" s="25"/>
      <c r="B8" s="25"/>
      <c r="C8" s="25"/>
      <c r="D8" s="25"/>
      <c r="E8" s="25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27.75" customHeight="1">
      <c r="A9" s="5" t="s">
        <v>46</v>
      </c>
      <c r="B9" s="6" t="s">
        <v>23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396000</v>
      </c>
      <c r="Q9" s="8">
        <v>0</v>
      </c>
      <c r="R9" s="8">
        <v>263000</v>
      </c>
      <c r="S9" s="8"/>
      <c r="T9" s="8"/>
      <c r="U9" s="8"/>
      <c r="V9" s="8"/>
      <c r="W9" s="8"/>
      <c r="X9" s="8"/>
      <c r="Y9" s="8"/>
      <c r="Z9" s="8"/>
      <c r="AA9" s="8">
        <v>181834.35</v>
      </c>
      <c r="AB9" s="8">
        <v>0</v>
      </c>
      <c r="AC9" s="8">
        <v>101411.59</v>
      </c>
      <c r="AD9" s="8">
        <v>101411.59</v>
      </c>
      <c r="AE9" s="8">
        <v>101411.59</v>
      </c>
      <c r="AF9" s="8">
        <f aca="true" t="shared" si="0" ref="AF9:AF29">R9-AA9</f>
        <v>81165.65</v>
      </c>
      <c r="AG9" s="9">
        <f aca="true" t="shared" si="1" ref="AG9:AG29">AA9/R9</f>
        <v>0.6913853612167301</v>
      </c>
      <c r="AH9" s="8">
        <v>-101411.59</v>
      </c>
      <c r="AI9" s="9"/>
      <c r="AJ9" s="8">
        <v>0</v>
      </c>
      <c r="AK9" s="9"/>
    </row>
    <row r="10" spans="1:37" ht="30" customHeight="1">
      <c r="A10" s="17" t="s">
        <v>21</v>
      </c>
      <c r="B10" s="18" t="s">
        <v>22</v>
      </c>
      <c r="C10" s="16"/>
      <c r="D10" s="16"/>
      <c r="E10" s="16"/>
      <c r="F10" s="4"/>
      <c r="G10" s="4"/>
      <c r="H10" s="4"/>
      <c r="I10" s="4"/>
      <c r="J10" s="4"/>
      <c r="K10" s="4"/>
      <c r="L10" s="16"/>
      <c r="M10" s="16"/>
      <c r="N10" s="16"/>
      <c r="O10" s="16"/>
      <c r="P10" s="16"/>
      <c r="Q10" s="16"/>
      <c r="R10" s="21">
        <v>2316000</v>
      </c>
      <c r="S10" s="19"/>
      <c r="T10" s="19"/>
      <c r="U10" s="19"/>
      <c r="V10" s="19"/>
      <c r="W10" s="19"/>
      <c r="X10" s="19"/>
      <c r="Y10" s="20"/>
      <c r="Z10" s="20"/>
      <c r="AA10" s="8">
        <v>1904690.06</v>
      </c>
      <c r="AB10" s="20"/>
      <c r="AC10" s="20"/>
      <c r="AD10" s="20"/>
      <c r="AE10" s="20"/>
      <c r="AF10" s="8">
        <f t="shared" si="0"/>
        <v>411309.93999999994</v>
      </c>
      <c r="AG10" s="9">
        <f t="shared" si="1"/>
        <v>0.8224050345423144</v>
      </c>
      <c r="AH10" s="8"/>
      <c r="AI10" s="9"/>
      <c r="AJ10" s="8"/>
      <c r="AK10" s="9"/>
    </row>
    <row r="11" spans="1:37" ht="36" customHeight="1">
      <c r="A11" s="17" t="s">
        <v>47</v>
      </c>
      <c r="B11" s="18" t="s">
        <v>33</v>
      </c>
      <c r="C11" s="16"/>
      <c r="D11" s="16"/>
      <c r="E11" s="16"/>
      <c r="F11" s="4"/>
      <c r="G11" s="4"/>
      <c r="H11" s="4"/>
      <c r="I11" s="4"/>
      <c r="J11" s="4"/>
      <c r="K11" s="4"/>
      <c r="L11" s="16"/>
      <c r="M11" s="16"/>
      <c r="N11" s="16"/>
      <c r="O11" s="16"/>
      <c r="P11" s="16"/>
      <c r="Q11" s="16"/>
      <c r="R11" s="21">
        <v>8000</v>
      </c>
      <c r="S11" s="19"/>
      <c r="T11" s="19"/>
      <c r="U11" s="19"/>
      <c r="V11" s="19"/>
      <c r="W11" s="19"/>
      <c r="X11" s="19"/>
      <c r="Y11" s="20"/>
      <c r="Z11" s="20"/>
      <c r="AA11" s="8">
        <v>1624.5</v>
      </c>
      <c r="AB11" s="20"/>
      <c r="AC11" s="20"/>
      <c r="AD11" s="20"/>
      <c r="AE11" s="20"/>
      <c r="AF11" s="8">
        <f t="shared" si="0"/>
        <v>6375.5</v>
      </c>
      <c r="AG11" s="9">
        <f t="shared" si="1"/>
        <v>0.2030625</v>
      </c>
      <c r="AH11" s="8"/>
      <c r="AI11" s="9"/>
      <c r="AJ11" s="8"/>
      <c r="AK11" s="9"/>
    </row>
    <row r="12" spans="1:37" ht="42.75" customHeight="1">
      <c r="A12" s="17" t="s">
        <v>48</v>
      </c>
      <c r="B12" s="18" t="s">
        <v>34</v>
      </c>
      <c r="C12" s="16"/>
      <c r="D12" s="16"/>
      <c r="E12" s="16"/>
      <c r="F12" s="4"/>
      <c r="G12" s="4"/>
      <c r="H12" s="4"/>
      <c r="I12" s="4"/>
      <c r="J12" s="4"/>
      <c r="K12" s="4"/>
      <c r="L12" s="16"/>
      <c r="M12" s="16"/>
      <c r="N12" s="16"/>
      <c r="O12" s="16"/>
      <c r="P12" s="16"/>
      <c r="Q12" s="16"/>
      <c r="R12" s="21">
        <v>24000</v>
      </c>
      <c r="S12" s="19"/>
      <c r="T12" s="19"/>
      <c r="U12" s="19"/>
      <c r="V12" s="19"/>
      <c r="W12" s="19"/>
      <c r="X12" s="19"/>
      <c r="Y12" s="20"/>
      <c r="Z12" s="20"/>
      <c r="AA12" s="8">
        <v>4575.9</v>
      </c>
      <c r="AB12" s="20"/>
      <c r="AC12" s="20"/>
      <c r="AD12" s="20"/>
      <c r="AE12" s="20"/>
      <c r="AF12" s="8">
        <f t="shared" si="0"/>
        <v>19424.1</v>
      </c>
      <c r="AG12" s="9">
        <f t="shared" si="1"/>
        <v>0.19066249999999998</v>
      </c>
      <c r="AH12" s="8"/>
      <c r="AI12" s="9"/>
      <c r="AJ12" s="8"/>
      <c r="AK12" s="9"/>
    </row>
    <row r="13" spans="1:37" ht="42.75" customHeight="1">
      <c r="A13" s="17" t="s">
        <v>49</v>
      </c>
      <c r="B13" s="18" t="s">
        <v>38</v>
      </c>
      <c r="C13" s="16"/>
      <c r="D13" s="16"/>
      <c r="E13" s="16"/>
      <c r="F13" s="4"/>
      <c r="G13" s="4"/>
      <c r="H13" s="4"/>
      <c r="I13" s="4"/>
      <c r="J13" s="4"/>
      <c r="K13" s="4"/>
      <c r="L13" s="16"/>
      <c r="M13" s="16"/>
      <c r="N13" s="16"/>
      <c r="O13" s="16"/>
      <c r="P13" s="16"/>
      <c r="Q13" s="16"/>
      <c r="R13" s="21"/>
      <c r="S13" s="19"/>
      <c r="T13" s="19"/>
      <c r="U13" s="19"/>
      <c r="V13" s="19"/>
      <c r="W13" s="19"/>
      <c r="X13" s="19"/>
      <c r="Y13" s="20"/>
      <c r="Z13" s="20"/>
      <c r="AA13" s="8">
        <v>7425.6</v>
      </c>
      <c r="AB13" s="20"/>
      <c r="AC13" s="20"/>
      <c r="AD13" s="20"/>
      <c r="AE13" s="20"/>
      <c r="AF13" s="8">
        <f t="shared" si="0"/>
        <v>-7425.6</v>
      </c>
      <c r="AG13" s="9" t="e">
        <f t="shared" si="1"/>
        <v>#DIV/0!</v>
      </c>
      <c r="AH13" s="8"/>
      <c r="AI13" s="9"/>
      <c r="AJ13" s="8"/>
      <c r="AK13" s="9"/>
    </row>
    <row r="14" spans="1:37" ht="24" customHeight="1">
      <c r="A14" s="17" t="s">
        <v>50</v>
      </c>
      <c r="B14" s="18" t="s">
        <v>32</v>
      </c>
      <c r="C14" s="16"/>
      <c r="D14" s="16"/>
      <c r="E14" s="16"/>
      <c r="F14" s="4"/>
      <c r="G14" s="4"/>
      <c r="H14" s="4"/>
      <c r="I14" s="4"/>
      <c r="J14" s="4"/>
      <c r="K14" s="4"/>
      <c r="L14" s="16"/>
      <c r="M14" s="16"/>
      <c r="N14" s="16"/>
      <c r="O14" s="16"/>
      <c r="P14" s="16"/>
      <c r="Q14" s="16"/>
      <c r="R14" s="21">
        <v>55000</v>
      </c>
      <c r="S14" s="19"/>
      <c r="T14" s="19"/>
      <c r="U14" s="19"/>
      <c r="V14" s="19"/>
      <c r="W14" s="19"/>
      <c r="X14" s="19"/>
      <c r="Y14" s="20"/>
      <c r="Z14" s="20"/>
      <c r="AA14" s="8">
        <v>3105.3</v>
      </c>
      <c r="AB14" s="20"/>
      <c r="AC14" s="20"/>
      <c r="AD14" s="20"/>
      <c r="AE14" s="20"/>
      <c r="AF14" s="8">
        <f t="shared" si="0"/>
        <v>51894.7</v>
      </c>
      <c r="AG14" s="9">
        <f t="shared" si="1"/>
        <v>0.05646</v>
      </c>
      <c r="AH14" s="8"/>
      <c r="AI14" s="9"/>
      <c r="AJ14" s="8"/>
      <c r="AK14" s="9"/>
    </row>
    <row r="15" spans="1:37" ht="43.5" customHeight="1">
      <c r="A15" s="5" t="s">
        <v>51</v>
      </c>
      <c r="B15" s="6" t="s">
        <v>25</v>
      </c>
      <c r="C15" s="5" t="s">
        <v>16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104000</v>
      </c>
      <c r="Q15" s="8">
        <v>0</v>
      </c>
      <c r="R15" s="8">
        <v>179000</v>
      </c>
      <c r="S15" s="8"/>
      <c r="T15" s="8"/>
      <c r="U15" s="8"/>
      <c r="V15" s="8"/>
      <c r="W15" s="8"/>
      <c r="X15" s="8"/>
      <c r="Y15" s="8"/>
      <c r="Z15" s="8"/>
      <c r="AA15" s="8">
        <v>97461.46</v>
      </c>
      <c r="AB15" s="8">
        <v>0</v>
      </c>
      <c r="AC15" s="8">
        <v>4020.86</v>
      </c>
      <c r="AD15" s="8">
        <v>4020.86</v>
      </c>
      <c r="AE15" s="8">
        <v>4020.86</v>
      </c>
      <c r="AF15" s="8">
        <f t="shared" si="0"/>
        <v>81538.54</v>
      </c>
      <c r="AG15" s="9">
        <f t="shared" si="1"/>
        <v>0.5444774301675978</v>
      </c>
      <c r="AH15" s="8">
        <v>-4020.86</v>
      </c>
      <c r="AI15" s="9"/>
      <c r="AJ15" s="8">
        <v>0</v>
      </c>
      <c r="AK15" s="9"/>
    </row>
    <row r="16" spans="1:37" ht="69.75" customHeight="1">
      <c r="A16" s="5" t="s">
        <v>52</v>
      </c>
      <c r="B16" s="6" t="s">
        <v>31</v>
      </c>
      <c r="C16" s="5" t="s">
        <v>17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82000</v>
      </c>
      <c r="Q16" s="8">
        <v>0</v>
      </c>
      <c r="R16" s="8">
        <v>533000</v>
      </c>
      <c r="S16" s="8"/>
      <c r="T16" s="8"/>
      <c r="U16" s="8"/>
      <c r="V16" s="8"/>
      <c r="W16" s="8"/>
      <c r="X16" s="8"/>
      <c r="Y16" s="8"/>
      <c r="Z16" s="8"/>
      <c r="AA16" s="8">
        <v>614342.16</v>
      </c>
      <c r="AB16" s="8">
        <v>0</v>
      </c>
      <c r="AC16" s="8">
        <v>116370.24</v>
      </c>
      <c r="AD16" s="8">
        <v>116370.24</v>
      </c>
      <c r="AE16" s="8">
        <v>116370.24</v>
      </c>
      <c r="AF16" s="8">
        <f t="shared" si="0"/>
        <v>-81342.16000000003</v>
      </c>
      <c r="AG16" s="9">
        <f t="shared" si="1"/>
        <v>1.1526119324577861</v>
      </c>
      <c r="AH16" s="8">
        <v>-116370.24</v>
      </c>
      <c r="AI16" s="9"/>
      <c r="AJ16" s="8">
        <v>0</v>
      </c>
      <c r="AK16" s="9"/>
    </row>
    <row r="17" spans="1:37" ht="66.75" customHeight="1">
      <c r="A17" s="5" t="s">
        <v>53</v>
      </c>
      <c r="B17" s="6" t="s">
        <v>24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187000</v>
      </c>
      <c r="S17" s="8"/>
      <c r="T17" s="8"/>
      <c r="U17" s="8"/>
      <c r="V17" s="8"/>
      <c r="W17" s="8"/>
      <c r="X17" s="8"/>
      <c r="Y17" s="8"/>
      <c r="Z17" s="8"/>
      <c r="AA17" s="8">
        <v>97820.85</v>
      </c>
      <c r="AB17" s="8"/>
      <c r="AC17" s="8"/>
      <c r="AD17" s="8"/>
      <c r="AE17" s="8"/>
      <c r="AF17" s="8">
        <f t="shared" si="0"/>
        <v>89179.15</v>
      </c>
      <c r="AG17" s="9">
        <f t="shared" si="1"/>
        <v>0.5231061497326204</v>
      </c>
      <c r="AH17" s="8"/>
      <c r="AI17" s="9"/>
      <c r="AJ17" s="8"/>
      <c r="AK17" s="9"/>
    </row>
    <row r="18" spans="1:37" ht="57" customHeight="1">
      <c r="A18" s="5" t="s">
        <v>54</v>
      </c>
      <c r="B18" s="6" t="s">
        <v>39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1.03</v>
      </c>
      <c r="AB18" s="8"/>
      <c r="AC18" s="8"/>
      <c r="AD18" s="8"/>
      <c r="AE18" s="8"/>
      <c r="AF18" s="8">
        <f t="shared" si="0"/>
        <v>-1.03</v>
      </c>
      <c r="AG18" s="9" t="e">
        <f t="shared" si="1"/>
        <v>#DIV/0!</v>
      </c>
      <c r="AH18" s="8"/>
      <c r="AI18" s="9"/>
      <c r="AJ18" s="8"/>
      <c r="AK18" s="9"/>
    </row>
    <row r="19" spans="1:37" ht="57" customHeight="1">
      <c r="A19" s="5" t="s">
        <v>55</v>
      </c>
      <c r="B19" s="6" t="s">
        <v>26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6000</v>
      </c>
      <c r="S19" s="8"/>
      <c r="T19" s="8"/>
      <c r="U19" s="8"/>
      <c r="V19" s="8"/>
      <c r="W19" s="8"/>
      <c r="X19" s="8"/>
      <c r="Y19" s="8"/>
      <c r="Z19" s="8"/>
      <c r="AA19" s="8">
        <v>4455</v>
      </c>
      <c r="AB19" s="8"/>
      <c r="AC19" s="8"/>
      <c r="AD19" s="8"/>
      <c r="AE19" s="8"/>
      <c r="AF19" s="8">
        <f t="shared" si="0"/>
        <v>1545</v>
      </c>
      <c r="AG19" s="9">
        <f t="shared" si="1"/>
        <v>0.7425</v>
      </c>
      <c r="AH19" s="8"/>
      <c r="AI19" s="9"/>
      <c r="AJ19" s="8"/>
      <c r="AK19" s="9"/>
    </row>
    <row r="20" spans="1:37" ht="57" customHeight="1">
      <c r="A20" s="5" t="s">
        <v>56</v>
      </c>
      <c r="B20" s="6" t="s">
        <v>42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370000</v>
      </c>
      <c r="S20" s="8"/>
      <c r="T20" s="8"/>
      <c r="U20" s="8"/>
      <c r="V20" s="8"/>
      <c r="W20" s="8"/>
      <c r="X20" s="8"/>
      <c r="Y20" s="8"/>
      <c r="Z20" s="8"/>
      <c r="AA20" s="8">
        <v>371356.7</v>
      </c>
      <c r="AB20" s="8"/>
      <c r="AC20" s="8"/>
      <c r="AD20" s="8"/>
      <c r="AE20" s="8"/>
      <c r="AF20" s="8">
        <f t="shared" si="0"/>
        <v>-1356.7000000000116</v>
      </c>
      <c r="AG20" s="9">
        <f t="shared" si="1"/>
        <v>1.0036667567567568</v>
      </c>
      <c r="AH20" s="8"/>
      <c r="AI20" s="9"/>
      <c r="AJ20" s="8"/>
      <c r="AK20" s="9"/>
    </row>
    <row r="21" spans="1:37" ht="26.25" customHeight="1">
      <c r="A21" s="5" t="s">
        <v>57</v>
      </c>
      <c r="B21" s="6" t="s">
        <v>40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 t="shared" si="0"/>
        <v>0</v>
      </c>
      <c r="AG21" s="9" t="e">
        <f t="shared" si="1"/>
        <v>#DIV/0!</v>
      </c>
      <c r="AH21" s="8"/>
      <c r="AI21" s="9"/>
      <c r="AJ21" s="8"/>
      <c r="AK21" s="9"/>
    </row>
    <row r="22" spans="1:37" ht="12.75">
      <c r="A22" s="32" t="s">
        <v>36</v>
      </c>
      <c r="B22" s="33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14">
        <f>SUM(R9:R21)</f>
        <v>3941000</v>
      </c>
      <c r="S22" s="14"/>
      <c r="T22" s="14"/>
      <c r="U22" s="14"/>
      <c r="V22" s="14"/>
      <c r="W22" s="14"/>
      <c r="X22" s="14"/>
      <c r="Y22" s="14"/>
      <c r="Z22" s="14"/>
      <c r="AA22" s="14">
        <f>SUM(AA9:AA21)</f>
        <v>3288692.91</v>
      </c>
      <c r="AB22" s="14"/>
      <c r="AC22" s="14"/>
      <c r="AD22" s="14"/>
      <c r="AE22" s="14"/>
      <c r="AF22" s="14">
        <f t="shared" si="0"/>
        <v>652307.0899999999</v>
      </c>
      <c r="AG22" s="15">
        <f t="shared" si="1"/>
        <v>0.8344818345597564</v>
      </c>
      <c r="AH22" s="8"/>
      <c r="AI22" s="9"/>
      <c r="AJ22" s="8"/>
      <c r="AK22" s="9"/>
    </row>
    <row r="23" spans="1:37" ht="34.5" customHeight="1">
      <c r="A23" s="5" t="s">
        <v>58</v>
      </c>
      <c r="B23" s="6" t="s">
        <v>27</v>
      </c>
      <c r="C23" s="5" t="s">
        <v>18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2315000</v>
      </c>
      <c r="Q23" s="8">
        <v>0</v>
      </c>
      <c r="R23" s="8">
        <v>9990000</v>
      </c>
      <c r="S23" s="8"/>
      <c r="T23" s="8"/>
      <c r="U23" s="8"/>
      <c r="V23" s="8"/>
      <c r="W23" s="8"/>
      <c r="X23" s="8"/>
      <c r="Y23" s="8"/>
      <c r="Z23" s="8"/>
      <c r="AA23" s="8">
        <v>7491600</v>
      </c>
      <c r="AB23" s="8">
        <v>0</v>
      </c>
      <c r="AC23" s="8">
        <v>660000</v>
      </c>
      <c r="AD23" s="8">
        <v>660000</v>
      </c>
      <c r="AE23" s="8">
        <v>660000</v>
      </c>
      <c r="AF23" s="8">
        <f t="shared" si="0"/>
        <v>2498400</v>
      </c>
      <c r="AG23" s="9">
        <f t="shared" si="1"/>
        <v>0.7499099099099099</v>
      </c>
      <c r="AH23" s="8">
        <v>-660000</v>
      </c>
      <c r="AI23" s="9"/>
      <c r="AJ23" s="8">
        <v>0</v>
      </c>
      <c r="AK23" s="9"/>
    </row>
    <row r="24" spans="1:37" ht="45" customHeight="1">
      <c r="A24" s="5" t="s">
        <v>59</v>
      </c>
      <c r="B24" s="6" t="s">
        <v>28</v>
      </c>
      <c r="C24" s="5" t="s">
        <v>19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0</v>
      </c>
      <c r="P24" s="8">
        <v>0</v>
      </c>
      <c r="Q24" s="8">
        <v>123000</v>
      </c>
      <c r="R24" s="8">
        <v>123100</v>
      </c>
      <c r="S24" s="8"/>
      <c r="T24" s="8"/>
      <c r="U24" s="8"/>
      <c r="V24" s="8"/>
      <c r="W24" s="8"/>
      <c r="X24" s="8"/>
      <c r="Y24" s="8"/>
      <c r="Z24" s="8"/>
      <c r="AA24" s="8">
        <v>123100</v>
      </c>
      <c r="AB24" s="8">
        <v>0</v>
      </c>
      <c r="AC24" s="8">
        <v>66500</v>
      </c>
      <c r="AD24" s="8">
        <v>66500</v>
      </c>
      <c r="AE24" s="8">
        <v>66500</v>
      </c>
      <c r="AF24" s="8">
        <f t="shared" si="0"/>
        <v>0</v>
      </c>
      <c r="AG24" s="9">
        <f t="shared" si="1"/>
        <v>1</v>
      </c>
      <c r="AH24" s="8">
        <v>-66500</v>
      </c>
      <c r="AI24" s="9"/>
      <c r="AJ24" s="8">
        <v>0</v>
      </c>
      <c r="AK24" s="9"/>
    </row>
    <row r="25" spans="1:37" ht="40.5" customHeight="1">
      <c r="A25" s="5" t="s">
        <v>60</v>
      </c>
      <c r="B25" s="6" t="s">
        <v>29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100</v>
      </c>
      <c r="S25" s="8"/>
      <c r="T25" s="8"/>
      <c r="U25" s="8"/>
      <c r="V25" s="8"/>
      <c r="W25" s="8"/>
      <c r="X25" s="8"/>
      <c r="Y25" s="8"/>
      <c r="Z25" s="8"/>
      <c r="AA25" s="8">
        <v>100</v>
      </c>
      <c r="AB25" s="8"/>
      <c r="AC25" s="8"/>
      <c r="AD25" s="8"/>
      <c r="AE25" s="8"/>
      <c r="AF25" s="8">
        <f t="shared" si="0"/>
        <v>0</v>
      </c>
      <c r="AG25" s="9">
        <f t="shared" si="1"/>
        <v>1</v>
      </c>
      <c r="AH25" s="8"/>
      <c r="AI25" s="9"/>
      <c r="AJ25" s="8"/>
      <c r="AK25" s="9"/>
    </row>
    <row r="26" spans="1:37" ht="65.25" customHeight="1">
      <c r="A26" s="5" t="s">
        <v>61</v>
      </c>
      <c r="B26" s="6" t="s">
        <v>35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300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f t="shared" si="0"/>
        <v>300</v>
      </c>
      <c r="AG26" s="9">
        <f t="shared" si="1"/>
        <v>0</v>
      </c>
      <c r="AH26" s="8"/>
      <c r="AI26" s="9"/>
      <c r="AJ26" s="8"/>
      <c r="AK26" s="9"/>
    </row>
    <row r="27" spans="1:37" ht="78" customHeight="1">
      <c r="A27" s="5" t="s">
        <v>62</v>
      </c>
      <c r="B27" s="6" t="s">
        <v>41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50000</v>
      </c>
      <c r="S27" s="8"/>
      <c r="T27" s="8"/>
      <c r="U27" s="8"/>
      <c r="V27" s="8"/>
      <c r="W27" s="8"/>
      <c r="X27" s="8"/>
      <c r="Y27" s="8"/>
      <c r="Z27" s="8"/>
      <c r="AA27" s="8">
        <v>50000</v>
      </c>
      <c r="AB27" s="8"/>
      <c r="AC27" s="8"/>
      <c r="AD27" s="8"/>
      <c r="AE27" s="8"/>
      <c r="AF27" s="8">
        <f t="shared" si="0"/>
        <v>0</v>
      </c>
      <c r="AG27" s="9">
        <f t="shared" si="1"/>
        <v>1</v>
      </c>
      <c r="AH27" s="8"/>
      <c r="AI27" s="9"/>
      <c r="AJ27" s="8"/>
      <c r="AK27" s="9"/>
    </row>
    <row r="28" spans="1:37" ht="43.5" customHeight="1">
      <c r="A28" s="5" t="s">
        <v>63</v>
      </c>
      <c r="B28" s="6" t="s">
        <v>30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25992900</v>
      </c>
      <c r="S28" s="8"/>
      <c r="T28" s="8"/>
      <c r="U28" s="8"/>
      <c r="V28" s="8"/>
      <c r="W28" s="8"/>
      <c r="X28" s="8"/>
      <c r="Y28" s="8"/>
      <c r="Z28" s="8"/>
      <c r="AA28" s="8">
        <v>18517591.25</v>
      </c>
      <c r="AB28" s="8"/>
      <c r="AC28" s="8"/>
      <c r="AD28" s="8"/>
      <c r="AE28" s="8"/>
      <c r="AF28" s="8">
        <v>15428900</v>
      </c>
      <c r="AG28" s="9">
        <f t="shared" si="1"/>
        <v>0.7124095906959208</v>
      </c>
      <c r="AH28" s="8"/>
      <c r="AI28" s="9"/>
      <c r="AJ28" s="8"/>
      <c r="AK28" s="9"/>
    </row>
    <row r="29" spans="1:37" ht="34.5" customHeight="1">
      <c r="A29" s="28" t="s">
        <v>37</v>
      </c>
      <c r="B29" s="29"/>
      <c r="C29" s="29"/>
      <c r="D29" s="29"/>
      <c r="E29" s="29"/>
      <c r="F29" s="29"/>
      <c r="G29" s="29"/>
      <c r="H29" s="30"/>
      <c r="I29" s="10"/>
      <c r="J29" s="10"/>
      <c r="K29" s="10"/>
      <c r="L29" s="10"/>
      <c r="M29" s="10"/>
      <c r="N29" s="10"/>
      <c r="O29" s="11">
        <v>0</v>
      </c>
      <c r="P29" s="11">
        <v>6773000</v>
      </c>
      <c r="Q29" s="11">
        <v>2000000</v>
      </c>
      <c r="R29" s="14">
        <f>SUM(R22:R28)</f>
        <v>40097400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2383481.65</v>
      </c>
      <c r="AA29" s="14">
        <f>SUM(AA22:AA28)</f>
        <v>29471084.16</v>
      </c>
      <c r="AB29" s="14">
        <v>0</v>
      </c>
      <c r="AC29" s="14">
        <v>2383481.65</v>
      </c>
      <c r="AD29" s="14">
        <v>2383481.65</v>
      </c>
      <c r="AE29" s="14">
        <v>2383481.65</v>
      </c>
      <c r="AF29" s="14">
        <f t="shared" si="0"/>
        <v>10626315.84</v>
      </c>
      <c r="AG29" s="15">
        <f t="shared" si="1"/>
        <v>0.734987409657484</v>
      </c>
      <c r="AH29" s="11">
        <v>-2383481.65</v>
      </c>
      <c r="AI29" s="12"/>
      <c r="AJ29" s="11">
        <v>0</v>
      </c>
      <c r="AK29" s="12"/>
    </row>
    <row r="30" spans="1:37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27"/>
      <c r="AG31" s="27"/>
      <c r="AH31" s="1"/>
      <c r="AI31" s="1"/>
      <c r="AJ31" s="1"/>
      <c r="AK31" s="1"/>
    </row>
  </sheetData>
  <sheetProtection/>
  <mergeCells count="34">
    <mergeCell ref="A22:B22"/>
    <mergeCell ref="A1:AK1"/>
    <mergeCell ref="A2:AK2"/>
    <mergeCell ref="A3:AK3"/>
    <mergeCell ref="A4:AI4"/>
    <mergeCell ref="A5:AI5"/>
    <mergeCell ref="A6:AK6"/>
    <mergeCell ref="A7:A8"/>
    <mergeCell ref="D7:D8"/>
    <mergeCell ref="E7:E8"/>
    <mergeCell ref="F7:H7"/>
    <mergeCell ref="I7:K7"/>
    <mergeCell ref="N7:N8"/>
    <mergeCell ref="O7:O8"/>
    <mergeCell ref="P7:P8"/>
    <mergeCell ref="X7:X8"/>
    <mergeCell ref="A31:AG31"/>
    <mergeCell ref="AJ7:AK7"/>
    <mergeCell ref="A29:H29"/>
    <mergeCell ref="Y7:AA7"/>
    <mergeCell ref="AB7:AD7"/>
    <mergeCell ref="AF7:AG7"/>
    <mergeCell ref="B7:B8"/>
    <mergeCell ref="C7:C8"/>
    <mergeCell ref="L7:L8"/>
    <mergeCell ref="M7:M8"/>
    <mergeCell ref="AH7:AI7"/>
    <mergeCell ref="U7:U8"/>
    <mergeCell ref="V7:V8"/>
    <mergeCell ref="W7:W8"/>
    <mergeCell ref="Q7:Q8"/>
    <mergeCell ref="R7:R8"/>
    <mergeCell ref="S7:S8"/>
    <mergeCell ref="T7:T8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2019-10-24T06:23:56Z</cp:lastPrinted>
  <dcterms:created xsi:type="dcterms:W3CDTF">2010-05-06T05:25:21Z</dcterms:created>
  <dcterms:modified xsi:type="dcterms:W3CDTF">2019-10-24T06:24:16Z</dcterms:modified>
  <cp:category/>
  <cp:version/>
  <cp:contentType/>
  <cp:contentStatus/>
</cp:coreProperties>
</file>